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411563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工事費内訳書!$A$1:$G$60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工事費内訳書!$G$60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工事費内訳書!$I$60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60"/>
  <c r="G59"/>
  <c r="G57"/>
  <c r="G56"/>
  <c r="G55"/>
  <c r="G49"/>
  <c r="G48"/>
  <c r="G46"/>
  <c r="G45"/>
  <c r="G43"/>
  <c r="G42"/>
  <c r="G39"/>
  <c r="G38"/>
  <c r="G29"/>
  <c r="G28"/>
  <c r="G26"/>
  <c r="G25"/>
  <c r="G24"/>
  <c r="G23"/>
  <c r="G20"/>
  <c r="G18"/>
  <c r="G17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<sst xmlns="http://schemas.openxmlformats.org/spreadsheetml/2006/main">
  <si>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</si>
  <si>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</si>
  <si>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</si>
  <si>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</si>
  <si>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</si>
  <si>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長寿命化　伊澤裏２期　排水機場補修２工事（着手日指定型）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</si>
  <si>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</si>
  <si>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</si>
  <si>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</si>
  <si>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</si>
  <si>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</si>
  <si>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</si>
  <si>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</si>
  <si>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</si>
  <si>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</si>
  <si>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</si>
  <si>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</si>
  <si>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動力伝達装置工
_x000d_</t>
  </si>
  <si>
    <t>1号減速機整備（機器単体費）
_x000d_</t>
  </si>
  <si>
    <t>1号減速機工場整備
_x000d_</t>
  </si>
  <si>
    <t>補助機械設備工
_x000d_</t>
  </si>
  <si>
    <t>補助機械設備共用設備工
_x000d_</t>
  </si>
  <si>
    <t>間接製作費
_x000d_</t>
  </si>
  <si>
    <t>間接労務費
_x000d_</t>
  </si>
  <si>
    <t>工場管理費
_x000d_</t>
  </si>
  <si>
    <t>据付工事原価
_x000d_</t>
  </si>
  <si>
    <t>直接工事費
_x000d_</t>
  </si>
  <si>
    <t>輸送費
_x000d_</t>
  </si>
  <si>
    <t>各設備修繕工
_x000d_</t>
  </si>
  <si>
    <t>1号減速機整備
_x000d_</t>
  </si>
  <si>
    <t>1号減速機整備（直接経費）
_x000d_</t>
  </si>
  <si>
    <t>真空ポンプ整備
_x000d_</t>
  </si>
  <si>
    <t>ラインポンプ整備
_x000d_</t>
  </si>
  <si>
    <t>真空ポンプ整備（機械経費）
_x000d_</t>
  </si>
  <si>
    <t>ラインポンプ配管材
_x000d_</t>
  </si>
  <si>
    <t>現場塗装工
_x000d_1号減速機</t>
  </si>
  <si>
    <t>現場塗装工
_x000d_真空ポンプ</t>
  </si>
  <si>
    <t>試運転調整工
_x000d_</t>
  </si>
  <si>
    <t>試運転調整
_x000d_1号減速機</t>
  </si>
  <si>
    <t>試運転調整
_x000d_真空ポンプ</t>
  </si>
  <si>
    <t>既設設備等撤去工
_x000d_</t>
  </si>
  <si>
    <t>既設整備撤去工
_x000d_真空ポンプ・ラインポンプ</t>
  </si>
  <si>
    <t>産業廃棄物処理工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</si>
  <si>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</si>
  <si>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</si>
  <si>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</si>
  <si>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</si>
  <si>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</si>
  <si>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</si>
  <si>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</si>
  <si>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</si>
  <si>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廃棄物処理
_x000d_</t>
  </si>
  <si>
    <t>廃棄物処理
_x000d_鉄くず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</si>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</sst>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+G11+G23+G53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+G12+G20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+G13+G17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15" t="s">
        <v>20</v>
      </c>
      <c r="C17" s="15"/>
      <c r="D17" s="16"/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2</v>
      </c>
    </row>
    <row r="18" ht="42" customHeight="1">
      <c r="A18" s="22"/>
      <c r="B18" s="23"/>
      <c r="C18" s="15" t="s">
        <v>21</v>
      </c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>
        <v>3</v>
      </c>
    </row>
    <row r="19" ht="42" customHeight="1">
      <c r="A19" s="22"/>
      <c r="B19" s="23"/>
      <c r="C19" s="23"/>
      <c r="D19" s="24" t="s">
        <v>21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14" t="s">
        <v>22</v>
      </c>
      <c r="B20" s="15"/>
      <c r="C20" s="15"/>
      <c r="D20" s="16"/>
      <c r="E20" s="17" t="s">
        <v>13</v>
      </c>
      <c r="F20" s="18">
        <v>1</v>
      </c>
      <c r="G20" s="19">
        <f>+G21+G22</f>
        <v>0</v>
      </c>
      <c r="H20" s="20"/>
      <c r="I20" s="21">
        <v>11</v>
      </c>
      <c r="J20" s="21"/>
    </row>
    <row r="21" ht="42" customHeight="1">
      <c r="A21" s="14" t="s">
        <v>23</v>
      </c>
      <c r="B21" s="15"/>
      <c r="C21" s="15"/>
      <c r="D21" s="16"/>
      <c r="E21" s="17" t="s">
        <v>13</v>
      </c>
      <c r="F21" s="18">
        <v>1</v>
      </c>
      <c r="G21" s="25"/>
      <c r="H21" s="20"/>
      <c r="I21" s="21">
        <v>12</v>
      </c>
      <c r="J21" s="21"/>
    </row>
    <row r="22" ht="42" customHeight="1">
      <c r="A22" s="14" t="s">
        <v>24</v>
      </c>
      <c r="B22" s="15"/>
      <c r="C22" s="15"/>
      <c r="D22" s="16"/>
      <c r="E22" s="17" t="s">
        <v>13</v>
      </c>
      <c r="F22" s="18">
        <v>1</v>
      </c>
      <c r="G22" s="25"/>
      <c r="H22" s="20"/>
      <c r="I22" s="21">
        <v>13</v>
      </c>
      <c r="J22" s="21"/>
    </row>
    <row r="23" ht="42" customHeight="1">
      <c r="A23" s="14" t="s">
        <v>25</v>
      </c>
      <c r="B23" s="15"/>
      <c r="C23" s="15"/>
      <c r="D23" s="16"/>
      <c r="E23" s="17" t="s">
        <v>13</v>
      </c>
      <c r="F23" s="18">
        <v>1</v>
      </c>
      <c r="G23" s="19">
        <f>+G24+G48</f>
        <v>0</v>
      </c>
      <c r="H23" s="20"/>
      <c r="I23" s="21">
        <v>14</v>
      </c>
      <c r="J23" s="21"/>
    </row>
    <row r="24" ht="42" customHeight="1">
      <c r="A24" s="14" t="s">
        <v>26</v>
      </c>
      <c r="B24" s="15"/>
      <c r="C24" s="15"/>
      <c r="D24" s="16"/>
      <c r="E24" s="17" t="s">
        <v>13</v>
      </c>
      <c r="F24" s="18">
        <v>1</v>
      </c>
      <c r="G24" s="19">
        <f>+G25+G28+G38+G42+G45</f>
        <v>0</v>
      </c>
      <c r="H24" s="20"/>
      <c r="I24" s="21">
        <v>15</v>
      </c>
      <c r="J24" s="21">
        <v>20</v>
      </c>
    </row>
    <row r="25" ht="42" customHeight="1">
      <c r="A25" s="22"/>
      <c r="B25" s="15" t="s">
        <v>27</v>
      </c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2</v>
      </c>
    </row>
    <row r="26" ht="42" customHeight="1">
      <c r="A26" s="22"/>
      <c r="B26" s="23"/>
      <c r="C26" s="15" t="s">
        <v>27</v>
      </c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3</v>
      </c>
    </row>
    <row r="27" ht="42" customHeight="1">
      <c r="A27" s="22"/>
      <c r="B27" s="23"/>
      <c r="C27" s="23"/>
      <c r="D27" s="24" t="s">
        <v>27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15" t="s">
        <v>16</v>
      </c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2</v>
      </c>
    </row>
    <row r="29" ht="42" customHeight="1">
      <c r="A29" s="22"/>
      <c r="B29" s="23"/>
      <c r="C29" s="15" t="s">
        <v>28</v>
      </c>
      <c r="D29" s="16"/>
      <c r="E29" s="17" t="s">
        <v>13</v>
      </c>
      <c r="F29" s="18">
        <v>1</v>
      </c>
      <c r="G29" s="19">
        <f>+G30+G31+G32+G33+G34+G35+G36+G37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29</v>
      </c>
      <c r="E30" s="17" t="s">
        <v>13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30</v>
      </c>
      <c r="E31" s="17" t="s">
        <v>13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31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32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33</v>
      </c>
      <c r="E34" s="17" t="s">
        <v>13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34</v>
      </c>
      <c r="E35" s="17" t="s">
        <v>13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35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36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15" t="s">
        <v>37</v>
      </c>
      <c r="C38" s="15"/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2</v>
      </c>
    </row>
    <row r="39" ht="42" customHeight="1">
      <c r="A39" s="22"/>
      <c r="B39" s="23"/>
      <c r="C39" s="15" t="s">
        <v>37</v>
      </c>
      <c r="D39" s="16"/>
      <c r="E39" s="17" t="s">
        <v>13</v>
      </c>
      <c r="F39" s="18">
        <v>1</v>
      </c>
      <c r="G39" s="19">
        <f>+G40+G41</f>
        <v>0</v>
      </c>
      <c r="H39" s="20"/>
      <c r="I39" s="21">
        <v>30</v>
      </c>
      <c r="J39" s="21">
        <v>3</v>
      </c>
    </row>
    <row r="40" ht="42" customHeight="1">
      <c r="A40" s="22"/>
      <c r="B40" s="23"/>
      <c r="C40" s="23"/>
      <c r="D40" s="24" t="s">
        <v>38</v>
      </c>
      <c r="E40" s="17" t="s">
        <v>13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39</v>
      </c>
      <c r="E41" s="17" t="s">
        <v>13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22"/>
      <c r="B42" s="15" t="s">
        <v>40</v>
      </c>
      <c r="C42" s="15"/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2</v>
      </c>
    </row>
    <row r="43" ht="42" customHeight="1">
      <c r="A43" s="22"/>
      <c r="B43" s="23"/>
      <c r="C43" s="15" t="s">
        <v>40</v>
      </c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3</v>
      </c>
    </row>
    <row r="44" ht="42" customHeight="1">
      <c r="A44" s="22"/>
      <c r="B44" s="23"/>
      <c r="C44" s="23"/>
      <c r="D44" s="24" t="s">
        <v>41</v>
      </c>
      <c r="E44" s="17" t="s">
        <v>13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15" t="s">
        <v>42</v>
      </c>
      <c r="C45" s="15"/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2</v>
      </c>
    </row>
    <row r="46" ht="42" customHeight="1">
      <c r="A46" s="22"/>
      <c r="B46" s="23"/>
      <c r="C46" s="15" t="s">
        <v>42</v>
      </c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3</v>
      </c>
    </row>
    <row r="47" ht="42" customHeight="1">
      <c r="A47" s="22"/>
      <c r="B47" s="23"/>
      <c r="C47" s="23"/>
      <c r="D47" s="24" t="s">
        <v>42</v>
      </c>
      <c r="E47" s="17" t="s">
        <v>13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14" t="s">
        <v>43</v>
      </c>
      <c r="B48" s="15"/>
      <c r="C48" s="15"/>
      <c r="D48" s="16"/>
      <c r="E48" s="17" t="s">
        <v>13</v>
      </c>
      <c r="F48" s="18">
        <v>1</v>
      </c>
      <c r="G48" s="19">
        <f>+G49+G51+G52</f>
        <v>0</v>
      </c>
      <c r="H48" s="20"/>
      <c r="I48" s="21">
        <v>39</v>
      </c>
      <c r="J48" s="21"/>
    </row>
    <row r="49" ht="42" customHeight="1">
      <c r="A49" s="14" t="s">
        <v>44</v>
      </c>
      <c r="B49" s="15"/>
      <c r="C49" s="15"/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200</v>
      </c>
    </row>
    <row r="50" ht="42" customHeight="1">
      <c r="A50" s="14" t="s">
        <v>45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/>
    </row>
    <row r="51" ht="42" customHeight="1">
      <c r="A51" s="14" t="s">
        <v>46</v>
      </c>
      <c r="B51" s="15"/>
      <c r="C51" s="15"/>
      <c r="D51" s="16"/>
      <c r="E51" s="17" t="s">
        <v>13</v>
      </c>
      <c r="F51" s="18">
        <v>1</v>
      </c>
      <c r="G51" s="25"/>
      <c r="H51" s="20"/>
      <c r="I51" s="21">
        <v>42</v>
      </c>
      <c r="J51" s="21">
        <v>210</v>
      </c>
    </row>
    <row r="52" ht="42" customHeight="1">
      <c r="A52" s="14" t="s">
        <v>47</v>
      </c>
      <c r="B52" s="15"/>
      <c r="C52" s="15"/>
      <c r="D52" s="16"/>
      <c r="E52" s="17" t="s">
        <v>13</v>
      </c>
      <c r="F52" s="18">
        <v>1</v>
      </c>
      <c r="G52" s="25"/>
      <c r="H52" s="20"/>
      <c r="I52" s="21">
        <v>43</v>
      </c>
      <c r="J52" s="21"/>
    </row>
    <row r="53" ht="42" customHeight="1">
      <c r="A53" s="14" t="s">
        <v>48</v>
      </c>
      <c r="B53" s="15"/>
      <c r="C53" s="15"/>
      <c r="D53" s="16"/>
      <c r="E53" s="17" t="s">
        <v>13</v>
      </c>
      <c r="F53" s="18">
        <v>1</v>
      </c>
      <c r="G53" s="25"/>
      <c r="H53" s="20"/>
      <c r="I53" s="21">
        <v>44</v>
      </c>
      <c r="J53" s="21"/>
    </row>
    <row r="54" ht="42" customHeight="1">
      <c r="A54" s="14" t="s">
        <v>49</v>
      </c>
      <c r="B54" s="15"/>
      <c r="C54" s="15"/>
      <c r="D54" s="16"/>
      <c r="E54" s="17" t="s">
        <v>13</v>
      </c>
      <c r="F54" s="18">
        <v>1</v>
      </c>
      <c r="G54" s="25"/>
      <c r="H54" s="20"/>
      <c r="I54" s="21">
        <v>45</v>
      </c>
      <c r="J54" s="21">
        <v>220</v>
      </c>
    </row>
    <row r="55" ht="42" customHeight="1">
      <c r="A55" s="14" t="s">
        <v>50</v>
      </c>
      <c r="B55" s="15"/>
      <c r="C55" s="15"/>
      <c r="D55" s="16"/>
      <c r="E55" s="17" t="s">
        <v>13</v>
      </c>
      <c r="F55" s="18">
        <v>1</v>
      </c>
      <c r="G55" s="19">
        <f>+G56</f>
        <v>0</v>
      </c>
      <c r="H55" s="20"/>
      <c r="I55" s="21">
        <v>46</v>
      </c>
      <c r="J55" s="21">
        <v>1</v>
      </c>
    </row>
    <row r="56" ht="42" customHeight="1">
      <c r="A56" s="22"/>
      <c r="B56" s="15" t="s">
        <v>51</v>
      </c>
      <c r="C56" s="15"/>
      <c r="D56" s="16"/>
      <c r="E56" s="17" t="s">
        <v>13</v>
      </c>
      <c r="F56" s="18">
        <v>1</v>
      </c>
      <c r="G56" s="19">
        <f>+G57</f>
        <v>0</v>
      </c>
      <c r="H56" s="20"/>
      <c r="I56" s="21">
        <v>47</v>
      </c>
      <c r="J56" s="21">
        <v>2</v>
      </c>
    </row>
    <row r="57" ht="42" customHeight="1">
      <c r="A57" s="22"/>
      <c r="B57" s="23"/>
      <c r="C57" s="15" t="s">
        <v>51</v>
      </c>
      <c r="D57" s="16"/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>
        <v>3</v>
      </c>
    </row>
    <row r="58" ht="42" customHeight="1">
      <c r="A58" s="22"/>
      <c r="B58" s="23"/>
      <c r="C58" s="23"/>
      <c r="D58" s="24" t="s">
        <v>52</v>
      </c>
      <c r="E58" s="17" t="s">
        <v>13</v>
      </c>
      <c r="F58" s="18">
        <v>1</v>
      </c>
      <c r="G58" s="25"/>
      <c r="H58" s="20"/>
      <c r="I58" s="21">
        <v>49</v>
      </c>
      <c r="J58" s="21">
        <v>4</v>
      </c>
    </row>
    <row r="59" ht="42" customHeight="1">
      <c r="A59" s="14" t="s">
        <v>53</v>
      </c>
      <c r="B59" s="15"/>
      <c r="C59" s="15"/>
      <c r="D59" s="16"/>
      <c r="E59" s="17" t="s">
        <v>13</v>
      </c>
      <c r="F59" s="18">
        <v>1</v>
      </c>
      <c r="G59" s="19">
        <f>+G10+G54+G55</f>
        <v>0</v>
      </c>
      <c r="H59" s="20"/>
      <c r="I59" s="21">
        <v>50</v>
      </c>
      <c r="J59" s="21">
        <v>30</v>
      </c>
    </row>
    <row r="60" ht="42" customHeight="1">
      <c r="A60" s="26" t="s">
        <v>54</v>
      </c>
      <c r="B60" s="27"/>
      <c r="C60" s="27"/>
      <c r="D60" s="28"/>
      <c r="E60" s="29" t="s">
        <v>55</v>
      </c>
      <c r="F60" s="30" t="s">
        <v>55</v>
      </c>
      <c r="G60" s="31">
        <f>G59</f>
        <v>0</v>
      </c>
      <c r="I60" s="32">
        <v>51</v>
      </c>
      <c r="J60" s="32">
        <v>90</v>
      </c>
    </row>
    <row r="61" ht="42" customHeight="1"/>
    <row r="62" ht="42" customHeight="1"/>
  </sheetData>
  <sheetProtection sheet="1" objects="1" scenarios="1" spinCount="100000" saltValue="7Z8380o9cSYog0zlJhOD4ilpjizMMYXXE1LAt10kxitUdCeCZ1V7DhQ69s5PR5XOoXIffjR7dMI/XqbtMFJaBg==" hashValue="Z9Jm0C1iu6STQow8sa48ig1xBWLcUlHOtiGveGXJB6/PMFPk1SE81QxeZJQCFiUdwOPgMa/8DVX0aPtesD0gdg==" algorithmName="SHA-512" password="FD80"/>
  <mergeCells count="40">
    <mergeCell ref="A60:D6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17:D17"/>
    <mergeCell ref="C18:D18"/>
    <mergeCell ref="A20:D20"/>
    <mergeCell ref="A21:D21"/>
    <mergeCell ref="A22:D22"/>
    <mergeCell ref="A23:D23"/>
    <mergeCell ref="A24:D24"/>
    <mergeCell ref="B25:D25"/>
    <mergeCell ref="C26:D26"/>
    <mergeCell ref="B28:D28"/>
    <mergeCell ref="C29:D29"/>
    <mergeCell ref="B38:D38"/>
    <mergeCell ref="C39:D39"/>
    <mergeCell ref="B42:D42"/>
    <mergeCell ref="C43:D43"/>
    <mergeCell ref="B45:D45"/>
    <mergeCell ref="C46:D46"/>
    <mergeCell ref="A48:D48"/>
    <mergeCell ref="A49:D49"/>
    <mergeCell ref="A50:D50"/>
    <mergeCell ref="A51:D51"/>
    <mergeCell ref="A52:D52"/>
    <mergeCell ref="A53:D53"/>
    <mergeCell ref="A54:D54"/>
    <mergeCell ref="A55:D55"/>
    <mergeCell ref="B56:D56"/>
    <mergeCell ref="C57:D57"/>
    <mergeCell ref="A59:D5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sakagami toshiaki</cp:lastModifiedBy>
  <cp:lastPrinted>2020-10-12T05:07:54Z</cp:lastPrinted>
  <dcterms:created xsi:type="dcterms:W3CDTF">2014-01-09T08:55:00Z</dcterms:created>
  <dcterms:modified xsi:type="dcterms:W3CDTF">2026-01-23T06:52:30Z</dcterms:modified>
</cp:coreProperties>
</file>